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cermak\Desktop\harmonogramy\"/>
    </mc:Choice>
  </mc:AlternateContent>
  <bookViews>
    <workbookView xWindow="0" yWindow="0" windowWidth="28800" windowHeight="14220"/>
  </bookViews>
  <sheets>
    <sheet name="OPD" sheetId="1" r:id="rId1"/>
  </sheets>
  <definedNames>
    <definedName name="_Ref363218695" localSheetId="0">OPD!#REF!</definedName>
  </definedNames>
  <calcPr calcId="152511"/>
</workbook>
</file>

<file path=xl/calcChain.xml><?xml version="1.0" encoding="utf-8"?>
<calcChain xmlns="http://schemas.openxmlformats.org/spreadsheetml/2006/main">
  <c r="K9" i="1" l="1"/>
  <c r="K8" i="1"/>
  <c r="K7" i="1"/>
  <c r="K6" i="1"/>
  <c r="J8" i="1" l="1"/>
  <c r="L8" i="1" s="1"/>
  <c r="J10" i="1" l="1"/>
  <c r="L10" i="1" s="1"/>
  <c r="J9" i="1"/>
  <c r="L9" i="1" s="1"/>
  <c r="J7" i="1"/>
  <c r="L7" i="1" s="1"/>
  <c r="J6" i="1"/>
  <c r="L6" i="1" s="1"/>
</calcChain>
</file>

<file path=xl/sharedStrings.xml><?xml version="1.0" encoding="utf-8"?>
<sst xmlns="http://schemas.openxmlformats.org/spreadsheetml/2006/main" count="181" uniqueCount="93">
  <si>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</si>
  <si>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</si>
  <si>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</si>
  <si>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</si>
  <si>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</si>
  <si>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</si>
  <si>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</si>
  <si>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</si>
  <si>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</si>
  <si>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</si>
  <si>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</si>
  <si>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</si>
  <si>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</si>
  <si>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</si>
  <si>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</si>
  <si>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</si>
  <si>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</si>
  <si>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</si>
  <si>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</si>
  <si>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</si>
  <si>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</si>
  <si>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</si>
  <si>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</si>
  <si>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</si>
  <si>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</si>
  <si>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</si>
  <si>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</si>
  <si>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</si>
  <si>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</si>
  <si>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</si>
  <si>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</si>
  <si>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</si>
  <si>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</si>
  <si>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</si>
  <si>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</si>
  <si>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</si>
  <si>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</si>
  <si>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</si>
  <si>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</si>
  <si>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</si>
  <si>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</si>
  <si>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</si>
  <si>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</si>
  <si>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</si>
  <si>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</si>
  <si>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</si>
  <si>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</si>
  <si>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</si>
  <si>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</si>
  <si>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</si>
  <si>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</si>
  <si>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</si>
  <si>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</si>
  <si>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</si>
  <si>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</si>
  <si>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</si>
  <si>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Výzva pro předkládání projektů v rámci SC 1.1 OPD</t>
  </si>
  <si>
    <t>PO1</t>
  </si>
  <si>
    <t>N/R</t>
  </si>
  <si>
    <t>průběžná</t>
  </si>
  <si>
    <t>dvoukolový</t>
  </si>
  <si>
    <t>1.1</t>
  </si>
  <si>
    <t>Ne</t>
  </si>
  <si>
    <t>PO2</t>
  </si>
  <si>
    <t>IP 1 - Rozvoj a obnova komplexních, vysoce kvalitních a interoperabilních železničních systémů a podpora opatření na snižování hluku</t>
  </si>
  <si>
    <t>IP 1 - Podpora multimodálního jednotného evropského dopravního prostoru prostřednictvím investic do TEN-T</t>
  </si>
  <si>
    <t>2.1</t>
  </si>
  <si>
    <t>Výzva pro předkládání projektů v rámci SC 3.1 OPD</t>
  </si>
  <si>
    <t>PO3</t>
  </si>
  <si>
    <t>IP 1 - Zvyšování regionální mobility prostřednictvím připojení sekundárních a terciárních uzlů k infrastruktuře sítě TEN-T , včetně multimodálních uzlů</t>
  </si>
  <si>
    <t>3.1</t>
  </si>
  <si>
    <t>PO4</t>
  </si>
  <si>
    <t>4.1</t>
  </si>
  <si>
    <t>• Výstavba nových úseků silniční sítě TEN-T</t>
  </si>
  <si>
    <t>Výzva pro předkládání projektů v rámci SC 2.1 OPD - Výstavba nových úseků silniční sítě TEN-T</t>
  </si>
  <si>
    <t>Výzva pro předkládání projektů v rámci SC 2.1 OPD - Modernizace, obnova a zkapacitnění již provozovaných úseků sítě TEN-T</t>
  </si>
  <si>
    <t>Ano</t>
  </si>
  <si>
    <t>Integrovaný regionální operační program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</si>
  <si>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</si>
  <si>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</si>
  <si>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</si>
  <si>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</si>
  <si>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</si>
  <si>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</si>
  <si>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11/2015</t>
  </si>
  <si>
    <t>jednokolový</t>
  </si>
  <si>
    <t xml:space="preserve">Výzva pro předkládání projektů v rámci SC 4.1 OPD </t>
  </si>
  <si>
    <t>• Modernizace, obnova a výstavba tratí a zlepšování parametrů na síti TEN-T a mimo síť TEN-T (eliminace rychlostních propadů, omezení průchodnosti, traťové třídy zatížení, apod.), včetně infrastruktury pro příměstskou dopravu
• Modernizace a rekonstrukce tratí a další infrastruktury související s modernizací v rámci železničních uzlů
• Zvýšení komfortu a vybavenosti infrastruktury stanic a zastávek ve správě správce železniční infrastruktury včetně naplnění souvisejících požadavků TSI PRM a INF
• Úpravy tratí vedoucí k zajištění interoperability a implementaci TSI
• Modernizace zabezpečovacích zařízení a zavádění DOZ a automatického vedení vlaků spolu s využitím dalších moderních technologií (včetně kosmických) pro zvyšování bezpečnosti železniční dopravy a s tím spojeným rozvojem informačních bází (vč. popisu železniční sítě)</t>
  </si>
  <si>
    <t xml:space="preserve">• Modernizace, obnova a zkapacitnění již provozovaných úseků kategorie D, R a ostatních silnic I. tříd sítě TEN-T 
• Podpora zavádění nových technologií a aplikací pro ochranu dopravní infrastruktury i optimalizaci dopravy
</t>
  </si>
  <si>
    <t>•  Rekonstrukce, modernizace, obnova a výstavba silnic a dálnic ve vlastnictví státu mimo síť TEN-T včetně zavádění ITS, propojování regionálních dopravních řídících a informačních center s národním dopravním řídícím a informačním centrem včetně rozvoje infrastruktur rozvojových dat,
• Výstavba obchvatů a přeložek.</t>
  </si>
  <si>
    <t>12/2015</t>
  </si>
  <si>
    <t>Harmonogram výzev na rok 2015 - OPD - aktualizace 20.11.2015</t>
  </si>
  <si>
    <t>Integrovaný regionální operační program
OP Praha - pól růstu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</si>
</sst>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b/>
      <sz val="22"/>
      <color theme="4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"/>
  <sheetViews>
    <sheetView tabSelected="1" topLeftCell="H1" zoomScale="80" zoomScaleNormal="80" workbookViewId="0">
      <selection activeCell="AA6" sqref="AA6"/>
    </sheetView>
  </sheetViews>
  <sheetFormatPr defaultRowHeight="15" x14ac:dyDescent="0.25"/>
  <cols>
    <col min="1" max="1" width="7.5703125" style="1" customWidth="1"/>
    <col min="2" max="2" width="31.28515625" style="1" customWidth="1"/>
    <col min="3" max="3" width="9.140625" style="1"/>
    <col min="4" max="4" width="21.85546875" style="1" customWidth="1"/>
    <col min="5" max="5" width="10.42578125" style="1" customWidth="1"/>
    <col min="6" max="6" width="9.140625" style="1"/>
    <col min="7" max="7" width="13.140625" style="1" customWidth="1"/>
    <col min="8" max="8" width="9.140625" style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8.5703125" style="1" customWidth="1"/>
    <col min="19" max="19" width="11.140625" style="1" customWidth="1"/>
    <col min="20" max="20" width="11.85546875" style="1" customWidth="1"/>
    <col min="21" max="21" width="9.85546875" style="1" customWidth="1"/>
    <col min="22" max="23" width="12.42578125" style="1" customWidth="1"/>
    <col min="24" max="24" width="12.7109375" style="1" customWidth="1"/>
    <col min="25" max="25" width="11.28515625" style="1" customWidth="1"/>
    <col min="26" max="26" width="11.140625" style="1" customWidth="1"/>
    <col min="27" max="27" width="11.4257812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5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2" customFormat="1" ht="32.25" customHeight="1" x14ac:dyDescent="0.25">
      <c r="A2" s="24" t="s">
        <v>0</v>
      </c>
      <c r="B2" s="25"/>
      <c r="C2" s="25"/>
      <c r="D2" s="25"/>
      <c r="E2" s="25"/>
      <c r="F2" s="25"/>
      <c r="G2" s="25"/>
      <c r="H2" s="26"/>
      <c r="I2" s="39" t="s">
        <v>1</v>
      </c>
      <c r="J2" s="40"/>
      <c r="K2" s="40"/>
      <c r="L2" s="40"/>
      <c r="M2" s="40"/>
      <c r="N2" s="40"/>
      <c r="O2" s="40"/>
      <c r="P2" s="40"/>
      <c r="Q2" s="41"/>
      <c r="R2" s="43" t="s">
        <v>35</v>
      </c>
      <c r="S2" s="43"/>
      <c r="T2" s="43"/>
      <c r="U2" s="43"/>
      <c r="V2" s="46" t="s">
        <v>37</v>
      </c>
      <c r="W2" s="46"/>
      <c r="X2" s="46"/>
      <c r="Y2" s="46"/>
      <c r="Z2" s="46"/>
      <c r="AA2" s="46"/>
      <c r="AB2" s="46"/>
      <c r="AC2" s="46"/>
    </row>
    <row r="3" spans="1:29" ht="33" customHeight="1" x14ac:dyDescent="0.25">
      <c r="A3" s="29" t="s">
        <v>2</v>
      </c>
      <c r="B3" s="29" t="s">
        <v>3</v>
      </c>
      <c r="C3" s="29" t="s">
        <v>4</v>
      </c>
      <c r="D3" s="29" t="s">
        <v>5</v>
      </c>
      <c r="E3" s="30" t="s">
        <v>6</v>
      </c>
      <c r="F3" s="29" t="s">
        <v>7</v>
      </c>
      <c r="G3" s="29" t="s">
        <v>8</v>
      </c>
      <c r="H3" s="29" t="s">
        <v>9</v>
      </c>
      <c r="I3" s="27" t="s">
        <v>51</v>
      </c>
      <c r="J3" s="36" t="s">
        <v>55</v>
      </c>
      <c r="K3" s="37"/>
      <c r="L3" s="38"/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44" t="s">
        <v>78</v>
      </c>
      <c r="S3" s="44" t="s">
        <v>79</v>
      </c>
      <c r="T3" s="44" t="s">
        <v>80</v>
      </c>
      <c r="U3" s="44" t="s">
        <v>81</v>
      </c>
      <c r="V3" s="28" t="s">
        <v>38</v>
      </c>
      <c r="W3" s="28" t="s">
        <v>39</v>
      </c>
      <c r="X3" s="28" t="s">
        <v>52</v>
      </c>
      <c r="Y3" s="28" t="s">
        <v>40</v>
      </c>
      <c r="Z3" s="28" t="s">
        <v>41</v>
      </c>
      <c r="AA3" s="28" t="s">
        <v>42</v>
      </c>
      <c r="AB3" s="28" t="s">
        <v>43</v>
      </c>
      <c r="AC3" s="28" t="s">
        <v>44</v>
      </c>
    </row>
    <row r="4" spans="1:29" ht="53.25" customHeight="1" x14ac:dyDescent="0.25">
      <c r="A4" s="29"/>
      <c r="B4" s="29"/>
      <c r="C4" s="29"/>
      <c r="D4" s="29"/>
      <c r="E4" s="31"/>
      <c r="F4" s="29"/>
      <c r="G4" s="29"/>
      <c r="H4" s="29"/>
      <c r="I4" s="27"/>
      <c r="J4" s="3" t="s">
        <v>15</v>
      </c>
      <c r="K4" s="13" t="s">
        <v>16</v>
      </c>
      <c r="L4" s="13" t="s">
        <v>17</v>
      </c>
      <c r="M4" s="33"/>
      <c r="N4" s="33"/>
      <c r="O4" s="33"/>
      <c r="P4" s="33"/>
      <c r="Q4" s="33"/>
      <c r="R4" s="45"/>
      <c r="S4" s="45"/>
      <c r="T4" s="45"/>
      <c r="U4" s="45"/>
      <c r="V4" s="28"/>
      <c r="W4" s="28"/>
      <c r="X4" s="28"/>
      <c r="Y4" s="28"/>
      <c r="Z4" s="28"/>
      <c r="AA4" s="28"/>
      <c r="AB4" s="28"/>
      <c r="AC4" s="28"/>
    </row>
    <row r="5" spans="1:29" s="11" customFormat="1" x14ac:dyDescent="0.25">
      <c r="A5" s="5" t="s">
        <v>18</v>
      </c>
      <c r="B5" s="5" t="s">
        <v>19</v>
      </c>
      <c r="C5" s="5" t="s">
        <v>20</v>
      </c>
      <c r="D5" s="5" t="s">
        <v>21</v>
      </c>
      <c r="E5" s="6" t="s">
        <v>22</v>
      </c>
      <c r="F5" s="5" t="s">
        <v>23</v>
      </c>
      <c r="G5" s="5" t="s">
        <v>24</v>
      </c>
      <c r="H5" s="5" t="s">
        <v>25</v>
      </c>
      <c r="I5" s="7" t="s">
        <v>26</v>
      </c>
      <c r="J5" s="8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9" t="s">
        <v>36</v>
      </c>
      <c r="S5" s="9" t="s">
        <v>36</v>
      </c>
      <c r="T5" s="9" t="s">
        <v>36</v>
      </c>
      <c r="U5" s="9" t="s">
        <v>36</v>
      </c>
      <c r="V5" s="10" t="s">
        <v>45</v>
      </c>
      <c r="W5" s="10" t="s">
        <v>54</v>
      </c>
      <c r="X5" s="10" t="s">
        <v>46</v>
      </c>
      <c r="Y5" s="10" t="s">
        <v>53</v>
      </c>
      <c r="Z5" s="10" t="s">
        <v>47</v>
      </c>
      <c r="AA5" s="10" t="s">
        <v>48</v>
      </c>
      <c r="AB5" s="10" t="s">
        <v>49</v>
      </c>
      <c r="AC5" s="10" t="s">
        <v>50</v>
      </c>
    </row>
    <row r="6" spans="1:29" s="4" customFormat="1" ht="216" customHeight="1" x14ac:dyDescent="0.25">
      <c r="A6" s="17">
        <v>1</v>
      </c>
      <c r="B6" s="17" t="s">
        <v>56</v>
      </c>
      <c r="C6" s="17" t="s">
        <v>57</v>
      </c>
      <c r="D6" s="17" t="s">
        <v>64</v>
      </c>
      <c r="E6" s="18" t="s">
        <v>61</v>
      </c>
      <c r="F6" s="17" t="s">
        <v>58</v>
      </c>
      <c r="G6" s="17" t="s">
        <v>58</v>
      </c>
      <c r="H6" s="17" t="s">
        <v>58</v>
      </c>
      <c r="I6" s="17" t="s">
        <v>59</v>
      </c>
      <c r="J6" s="16">
        <f t="shared" ref="J6:J10" si="0">K6/0.85</f>
        <v>39898789785.882355</v>
      </c>
      <c r="K6" s="16">
        <f>39913971318-6000000000</f>
        <v>33913971318</v>
      </c>
      <c r="L6" s="16">
        <f t="shared" ref="L6:L10" si="1">J6-K6</f>
        <v>5984818467.8823547</v>
      </c>
      <c r="M6" s="17" t="s">
        <v>60</v>
      </c>
      <c r="N6" s="18" t="s">
        <v>84</v>
      </c>
      <c r="O6" s="18" t="s">
        <v>90</v>
      </c>
      <c r="P6" s="19">
        <v>45015</v>
      </c>
      <c r="Q6" s="19">
        <v>45107</v>
      </c>
      <c r="R6" s="23" t="s">
        <v>87</v>
      </c>
      <c r="S6" s="17" t="s">
        <v>58</v>
      </c>
      <c r="T6" s="17" t="s">
        <v>58</v>
      </c>
      <c r="U6" s="17" t="s">
        <v>58</v>
      </c>
      <c r="V6" s="20" t="s">
        <v>76</v>
      </c>
      <c r="W6" s="20" t="s">
        <v>62</v>
      </c>
      <c r="X6" s="17" t="s">
        <v>58</v>
      </c>
      <c r="Y6" s="17" t="s">
        <v>58</v>
      </c>
      <c r="Z6" s="17" t="s">
        <v>58</v>
      </c>
      <c r="AA6" s="17" t="s">
        <v>92</v>
      </c>
      <c r="AB6" s="17" t="s">
        <v>58</v>
      </c>
      <c r="AC6" s="17" t="s">
        <v>58</v>
      </c>
    </row>
    <row r="7" spans="1:29" s="4" customFormat="1" ht="76.5" x14ac:dyDescent="0.25">
      <c r="A7" s="17">
        <v>2</v>
      </c>
      <c r="B7" s="17" t="s">
        <v>74</v>
      </c>
      <c r="C7" s="17" t="s">
        <v>63</v>
      </c>
      <c r="D7" s="17" t="s">
        <v>65</v>
      </c>
      <c r="E7" s="18" t="s">
        <v>66</v>
      </c>
      <c r="F7" s="17" t="s">
        <v>58</v>
      </c>
      <c r="G7" s="17" t="s">
        <v>58</v>
      </c>
      <c r="H7" s="17" t="s">
        <v>58</v>
      </c>
      <c r="I7" s="17" t="s">
        <v>59</v>
      </c>
      <c r="J7" s="16">
        <f t="shared" si="0"/>
        <v>19401142102.117645</v>
      </c>
      <c r="K7" s="16">
        <f>(0.7*30987101124)-5200000000</f>
        <v>16490970786.799999</v>
      </c>
      <c r="L7" s="16">
        <f t="shared" si="1"/>
        <v>2910171315.317646</v>
      </c>
      <c r="M7" s="17" t="s">
        <v>60</v>
      </c>
      <c r="N7" s="18" t="s">
        <v>84</v>
      </c>
      <c r="O7" s="18" t="s">
        <v>90</v>
      </c>
      <c r="P7" s="19">
        <v>45015</v>
      </c>
      <c r="Q7" s="19">
        <v>45107</v>
      </c>
      <c r="R7" s="23" t="s">
        <v>73</v>
      </c>
      <c r="S7" s="17" t="s">
        <v>58</v>
      </c>
      <c r="T7" s="17" t="s">
        <v>58</v>
      </c>
      <c r="U7" s="17" t="s">
        <v>58</v>
      </c>
      <c r="V7" s="21" t="s">
        <v>76</v>
      </c>
      <c r="W7" s="20" t="s">
        <v>62</v>
      </c>
      <c r="X7" s="17" t="s">
        <v>58</v>
      </c>
      <c r="Y7" s="17" t="s">
        <v>58</v>
      </c>
      <c r="Z7" s="17" t="s">
        <v>58</v>
      </c>
      <c r="AA7" s="22" t="s">
        <v>77</v>
      </c>
      <c r="AB7" s="17" t="s">
        <v>58</v>
      </c>
      <c r="AC7" s="17" t="s">
        <v>58</v>
      </c>
    </row>
    <row r="8" spans="1:29" s="4" customFormat="1" ht="76.5" x14ac:dyDescent="0.25">
      <c r="A8" s="17">
        <v>3</v>
      </c>
      <c r="B8" s="17" t="s">
        <v>75</v>
      </c>
      <c r="C8" s="17" t="s">
        <v>63</v>
      </c>
      <c r="D8" s="17" t="s">
        <v>65</v>
      </c>
      <c r="E8" s="18" t="s">
        <v>66</v>
      </c>
      <c r="F8" s="17" t="s">
        <v>58</v>
      </c>
      <c r="G8" s="17" t="s">
        <v>58</v>
      </c>
      <c r="H8" s="17" t="s">
        <v>58</v>
      </c>
      <c r="I8" s="17" t="s">
        <v>59</v>
      </c>
      <c r="J8" s="16">
        <f t="shared" si="0"/>
        <v>9407212161.4117641</v>
      </c>
      <c r="K8" s="16">
        <f>(0.3*30987101124)-1300000000</f>
        <v>7996130337.1999989</v>
      </c>
      <c r="L8" s="16">
        <f t="shared" ref="L8" si="2">J8-K8</f>
        <v>1411081824.2117653</v>
      </c>
      <c r="M8" s="17" t="s">
        <v>60</v>
      </c>
      <c r="N8" s="18" t="s">
        <v>84</v>
      </c>
      <c r="O8" s="18" t="s">
        <v>90</v>
      </c>
      <c r="P8" s="19">
        <v>45015</v>
      </c>
      <c r="Q8" s="19">
        <v>45107</v>
      </c>
      <c r="R8" s="23" t="s">
        <v>88</v>
      </c>
      <c r="S8" s="17" t="s">
        <v>58</v>
      </c>
      <c r="T8" s="17" t="s">
        <v>58</v>
      </c>
      <c r="U8" s="17" t="s">
        <v>58</v>
      </c>
      <c r="V8" s="21" t="s">
        <v>76</v>
      </c>
      <c r="W8" s="20" t="s">
        <v>62</v>
      </c>
      <c r="X8" s="17" t="s">
        <v>58</v>
      </c>
      <c r="Y8" s="17" t="s">
        <v>58</v>
      </c>
      <c r="Z8" s="17" t="s">
        <v>58</v>
      </c>
      <c r="AA8" s="22" t="s">
        <v>77</v>
      </c>
      <c r="AB8" s="17" t="s">
        <v>58</v>
      </c>
      <c r="AC8" s="17" t="s">
        <v>58</v>
      </c>
    </row>
    <row r="9" spans="1:29" s="4" customFormat="1" ht="102" x14ac:dyDescent="0.25">
      <c r="A9" s="17">
        <v>4</v>
      </c>
      <c r="B9" s="17" t="s">
        <v>67</v>
      </c>
      <c r="C9" s="17" t="s">
        <v>68</v>
      </c>
      <c r="D9" s="17" t="s">
        <v>69</v>
      </c>
      <c r="E9" s="18" t="s">
        <v>70</v>
      </c>
      <c r="F9" s="17" t="s">
        <v>58</v>
      </c>
      <c r="G9" s="17" t="s">
        <v>58</v>
      </c>
      <c r="H9" s="17" t="s">
        <v>58</v>
      </c>
      <c r="I9" s="17" t="s">
        <v>59</v>
      </c>
      <c r="J9" s="16">
        <f t="shared" si="0"/>
        <v>27897132650.588238</v>
      </c>
      <c r="K9" s="16">
        <f>24362562753-650000000</f>
        <v>23712562753</v>
      </c>
      <c r="L9" s="16">
        <f t="shared" si="1"/>
        <v>4184569897.5882378</v>
      </c>
      <c r="M9" s="17" t="s">
        <v>60</v>
      </c>
      <c r="N9" s="18" t="s">
        <v>84</v>
      </c>
      <c r="O9" s="18" t="s">
        <v>90</v>
      </c>
      <c r="P9" s="19">
        <v>45015</v>
      </c>
      <c r="Q9" s="19">
        <v>45107</v>
      </c>
      <c r="R9" s="23" t="s">
        <v>89</v>
      </c>
      <c r="S9" s="17" t="s">
        <v>58</v>
      </c>
      <c r="T9" s="17" t="s">
        <v>58</v>
      </c>
      <c r="U9" s="17" t="s">
        <v>58</v>
      </c>
      <c r="V9" s="21" t="s">
        <v>76</v>
      </c>
      <c r="W9" s="20" t="s">
        <v>62</v>
      </c>
      <c r="X9" s="17" t="s">
        <v>58</v>
      </c>
      <c r="Y9" s="17" t="s">
        <v>58</v>
      </c>
      <c r="Z9" s="17" t="s">
        <v>58</v>
      </c>
      <c r="AA9" s="22" t="s">
        <v>77</v>
      </c>
      <c r="AB9" s="17" t="s">
        <v>58</v>
      </c>
      <c r="AC9" s="17" t="s">
        <v>58</v>
      </c>
    </row>
    <row r="10" spans="1:29" s="4" customFormat="1" ht="30" customHeight="1" x14ac:dyDescent="0.25">
      <c r="A10" s="17">
        <v>5</v>
      </c>
      <c r="B10" s="17" t="s">
        <v>86</v>
      </c>
      <c r="C10" s="17" t="s">
        <v>71</v>
      </c>
      <c r="D10" s="17" t="s">
        <v>58</v>
      </c>
      <c r="E10" s="18" t="s">
        <v>72</v>
      </c>
      <c r="F10" s="17" t="s">
        <v>58</v>
      </c>
      <c r="G10" s="17" t="s">
        <v>58</v>
      </c>
      <c r="H10" s="17" t="s">
        <v>58</v>
      </c>
      <c r="I10" s="17" t="s">
        <v>59</v>
      </c>
      <c r="J10" s="16">
        <f t="shared" si="0"/>
        <v>2237396040</v>
      </c>
      <c r="K10" s="16">
        <v>1901786634</v>
      </c>
      <c r="L10" s="16">
        <f t="shared" si="1"/>
        <v>335609406</v>
      </c>
      <c r="M10" s="17" t="s">
        <v>85</v>
      </c>
      <c r="N10" s="18" t="s">
        <v>84</v>
      </c>
      <c r="O10" s="18" t="s">
        <v>90</v>
      </c>
      <c r="P10" s="19">
        <v>45015</v>
      </c>
      <c r="Q10" s="19">
        <v>45107</v>
      </c>
      <c r="R10" s="17" t="s">
        <v>58</v>
      </c>
      <c r="S10" s="17" t="s">
        <v>58</v>
      </c>
      <c r="T10" s="17" t="s">
        <v>58</v>
      </c>
      <c r="U10" s="17" t="s">
        <v>58</v>
      </c>
      <c r="V10" s="21" t="s">
        <v>62</v>
      </c>
      <c r="W10" s="20" t="s">
        <v>62</v>
      </c>
      <c r="X10" s="17" t="s">
        <v>58</v>
      </c>
      <c r="Y10" s="17" t="s">
        <v>58</v>
      </c>
      <c r="Z10" s="17" t="s">
        <v>58</v>
      </c>
      <c r="AA10" s="22" t="s">
        <v>58</v>
      </c>
      <c r="AB10" s="17" t="s">
        <v>58</v>
      </c>
      <c r="AC10" s="17" t="s">
        <v>58</v>
      </c>
    </row>
    <row r="11" spans="1:29" x14ac:dyDescent="0.25">
      <c r="J11" s="14"/>
      <c r="K11" s="14"/>
      <c r="L11" s="14"/>
      <c r="M11" s="12"/>
      <c r="N11" s="12"/>
      <c r="O11" s="12"/>
      <c r="P11" s="12"/>
      <c r="Q11" s="12"/>
      <c r="R11" s="12"/>
      <c r="S11" s="12"/>
      <c r="T11" s="12"/>
      <c r="U11" s="12"/>
      <c r="X11" s="12"/>
    </row>
    <row r="12" spans="1:29" x14ac:dyDescent="0.25">
      <c r="A12" s="42" t="s">
        <v>82</v>
      </c>
      <c r="B12" s="42"/>
      <c r="C12" s="42"/>
      <c r="D12" s="42"/>
      <c r="E12" s="42"/>
      <c r="F12" s="42"/>
      <c r="G12" s="42"/>
    </row>
    <row r="13" spans="1:29" ht="42.75" customHeight="1" x14ac:dyDescent="0.25">
      <c r="A13" s="15">
        <v>1</v>
      </c>
      <c r="B13" s="34" t="s">
        <v>83</v>
      </c>
      <c r="C13" s="34"/>
      <c r="D13" s="34"/>
      <c r="E13" s="34"/>
      <c r="F13" s="34"/>
      <c r="G13" s="34"/>
    </row>
  </sheetData>
  <mergeCells count="34">
    <mergeCell ref="B13:G13"/>
    <mergeCell ref="A1:AC1"/>
    <mergeCell ref="J3:L3"/>
    <mergeCell ref="I2:Q2"/>
    <mergeCell ref="A12:G12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3622047244094491" right="0.23622047244094491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2015-05-25T11:20:45Z</cp:lastPrinted>
  <dcterms:created xsi:type="dcterms:W3CDTF">2015-02-18T14:34:44Z</dcterms:created>
  <dcterms:modified xsi:type="dcterms:W3CDTF">2015-11-20T13:54:30Z</dcterms:modified>
</cp:coreProperties>
</file>